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hanas.muhammed\Desktop\"/>
    </mc:Choice>
  </mc:AlternateContent>
  <xr:revisionPtr revIDLastSave="0" documentId="13_ncr:1_{950CEC4A-D613-4416-9527-21FFB6CACC8E}" xr6:coauthVersionLast="47" xr6:coauthVersionMax="47" xr10:uidLastSave="{00000000-0000-0000-0000-000000000000}"/>
  <bookViews>
    <workbookView xWindow="-120" yWindow="-120" windowWidth="29040" windowHeight="15720" xr2:uid="{433B1EBD-B5BE-476A-B914-EA9CB46C70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6" i="1"/>
  <c r="E15" i="1"/>
  <c r="E14" i="1"/>
  <c r="E13" i="1"/>
  <c r="E7" i="1"/>
  <c r="E6" i="1"/>
  <c r="E22" i="1"/>
  <c r="E20" i="1"/>
  <c r="E17" i="1"/>
  <c r="E12" i="1"/>
  <c r="E11" i="1"/>
  <c r="E10" i="1"/>
  <c r="E9" i="1"/>
  <c r="E5" i="1"/>
  <c r="E4" i="1"/>
  <c r="E24" i="1"/>
  <c r="E21" i="1"/>
  <c r="E19" i="1"/>
  <c r="E23" i="1"/>
  <c r="E8" i="1"/>
  <c r="E25" i="1" l="1"/>
  <c r="F13" i="1" s="1"/>
  <c r="F6" i="1" l="1"/>
  <c r="F18" i="1"/>
  <c r="F11" i="1"/>
  <c r="F19" i="1"/>
  <c r="F9" i="1"/>
  <c r="F23" i="1"/>
  <c r="F5" i="1"/>
  <c r="F21" i="1"/>
  <c r="F20" i="1"/>
  <c r="F8" i="1"/>
  <c r="F7" i="1"/>
  <c r="F17" i="1"/>
  <c r="F16" i="1"/>
  <c r="F24" i="1"/>
  <c r="F4" i="1"/>
  <c r="F12" i="1"/>
  <c r="F15" i="1"/>
  <c r="F22" i="1"/>
  <c r="F14" i="1"/>
  <c r="F10" i="1"/>
  <c r="F25" i="1" l="1"/>
</calcChain>
</file>

<file path=xl/sharedStrings.xml><?xml version="1.0" encoding="utf-8"?>
<sst xmlns="http://schemas.openxmlformats.org/spreadsheetml/2006/main" count="29" uniqueCount="29">
  <si>
    <t>Symbol</t>
  </si>
  <si>
    <t>Price</t>
  </si>
  <si>
    <t>Index shares</t>
  </si>
  <si>
    <t>Index shares Market Cap.</t>
  </si>
  <si>
    <t>Weight</t>
  </si>
  <si>
    <t>QIBK</t>
  </si>
  <si>
    <t>IQCD</t>
  </si>
  <si>
    <t>MARK</t>
  </si>
  <si>
    <t>QIIK</t>
  </si>
  <si>
    <t>ORDS</t>
  </si>
  <si>
    <t>QFLS</t>
  </si>
  <si>
    <t>QNNS</t>
  </si>
  <si>
    <t>QEWS</t>
  </si>
  <si>
    <t>MPHC</t>
  </si>
  <si>
    <t>DUBK</t>
  </si>
  <si>
    <t>BRES</t>
  </si>
  <si>
    <t>UDCD</t>
  </si>
  <si>
    <t>VFQS</t>
  </si>
  <si>
    <t>QAMC</t>
  </si>
  <si>
    <t>MERS</t>
  </si>
  <si>
    <t>QNCD</t>
  </si>
  <si>
    <t>BLDN</t>
  </si>
  <si>
    <t>IGRD</t>
  </si>
  <si>
    <t>ERES</t>
  </si>
  <si>
    <t>MEZA</t>
  </si>
  <si>
    <t>MCGS</t>
  </si>
  <si>
    <t>QERI Index Divisor</t>
  </si>
  <si>
    <t>QERP Index Divisor</t>
  </si>
  <si>
    <t>QE Al Rayan Islamic Index as of 27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</si>
</sst>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"/>
    <numFmt numFmtId="165" formatCode="#,##0.000"/>
    <numFmt numFmtId="166" formatCode="#,##0.00000000"/>
    <numFmt numFmtId="167" formatCode="#,##0.000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rgb="FF14B408"/>
      <name val="Calibri"/>
      <family val="2"/>
    </font>
    <font>
      <b/>
      <sz val="20"/>
      <color rgb="FF00B050"/>
      <name val="Calibri"/>
      <family val="2"/>
    </font>
    <font>
      <b/>
      <sz val="12.5"/>
      <color theme="0"/>
      <name val="Calibri"/>
      <family val="2"/>
    </font>
    <font>
      <b/>
      <sz val="12.5"/>
      <color rgb="FF494529"/>
      <name val="Calibri"/>
      <family val="2"/>
    </font>
    <font>
      <b/>
      <sz val="12.5"/>
      <color theme="2" tint="-0.749992370372631"/>
      <name val="Calibri"/>
      <family val="2"/>
    </font>
    <font>
      <b/>
      <sz val="12.5"/>
      <color theme="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9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80B145"/>
        <bgColor indexed="64"/>
      </patternFill>
    </fill>
    <fill>
      <patternFill patternType="solid">
        <fgColor rgb="FF88D882"/>
        <bgColor theme="5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theme="5" tint="0.59999389629810485"/>
      </patternFill>
    </fill>
    <fill>
      <patternFill patternType="solid">
        <fgColor theme="9" tint="0.39997558519241921"/>
        <bgColor theme="5" tint="0.59999389629810485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ck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</cellStyleXfs>
  <cellXfs count="36">
    <xf numFmtId="0" fontId="0" fillId="0" borderId="0" xfId="0"/>
    <xf numFmtId="0" fontId="0" fillId="0" borderId="2" xfId="0" applyBorder="1"/>
    <xf numFmtId="0" fontId="5" fillId="4" borderId="3" xfId="4" applyFont="1" applyFill="1" applyBorder="1" applyAlignment="1">
      <alignment horizontal="center" vertical="center"/>
    </xf>
    <xf numFmtId="164" fontId="5" fillId="4" borderId="4" xfId="4" applyNumberFormat="1" applyFont="1" applyFill="1" applyBorder="1" applyAlignment="1">
      <alignment horizontal="center" vertical="center"/>
    </xf>
    <xf numFmtId="0" fontId="5" fillId="4" borderId="4" xfId="4" applyFont="1" applyFill="1" applyBorder="1" applyAlignment="1">
      <alignment horizontal="center" vertical="center"/>
    </xf>
    <xf numFmtId="0" fontId="5" fillId="4" borderId="4" xfId="4" quotePrefix="1" applyFont="1" applyFill="1" applyBorder="1" applyAlignment="1">
      <alignment horizontal="center" vertical="center"/>
    </xf>
    <xf numFmtId="0" fontId="5" fillId="4" borderId="5" xfId="4" applyFont="1" applyFill="1" applyBorder="1" applyAlignment="1">
      <alignment horizontal="center" vertical="center"/>
    </xf>
    <xf numFmtId="164" fontId="0" fillId="0" borderId="0" xfId="0" applyNumberFormat="1"/>
    <xf numFmtId="2" fontId="7" fillId="5" borderId="6" xfId="4" applyNumberFormat="1" applyFont="1" applyFill="1" applyBorder="1" applyAlignment="1">
      <alignment horizontal="center" vertical="center"/>
    </xf>
    <xf numFmtId="166" fontId="7" fillId="5" borderId="6" xfId="4" applyNumberFormat="1" applyFont="1" applyFill="1" applyBorder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164" fontId="6" fillId="6" borderId="6" xfId="0" applyNumberFormat="1" applyFont="1" applyFill="1" applyBorder="1" applyAlignment="1">
      <alignment horizontal="center" vertical="center"/>
    </xf>
    <xf numFmtId="2" fontId="6" fillId="6" borderId="6" xfId="0" applyNumberFormat="1" applyFont="1" applyFill="1" applyBorder="1" applyAlignment="1">
      <alignment horizontal="center" vertical="center"/>
    </xf>
    <xf numFmtId="3" fontId="7" fillId="6" borderId="6" xfId="1" applyNumberFormat="1" applyFont="1" applyFill="1" applyBorder="1" applyAlignment="1">
      <alignment horizontal="center" vertical="center"/>
    </xf>
    <xf numFmtId="10" fontId="7" fillId="6" borderId="6" xfId="2" applyNumberFormat="1" applyFont="1" applyFill="1" applyBorder="1" applyAlignment="1">
      <alignment horizontal="center" vertical="center"/>
    </xf>
    <xf numFmtId="2" fontId="7" fillId="6" borderId="7" xfId="4" applyNumberFormat="1" applyFont="1" applyFill="1" applyBorder="1" applyAlignment="1">
      <alignment horizontal="center" vertical="center"/>
    </xf>
    <xf numFmtId="164" fontId="7" fillId="6" borderId="6" xfId="4" applyNumberFormat="1" applyFont="1" applyFill="1" applyBorder="1" applyAlignment="1">
      <alignment horizontal="center" vertical="center"/>
    </xf>
    <xf numFmtId="2" fontId="7" fillId="7" borderId="7" xfId="4" applyNumberFormat="1" applyFont="1" applyFill="1" applyBorder="1" applyAlignment="1">
      <alignment horizontal="center" vertical="center"/>
    </xf>
    <xf numFmtId="2" fontId="7" fillId="7" borderId="6" xfId="4" applyNumberFormat="1" applyFont="1" applyFill="1" applyBorder="1" applyAlignment="1">
      <alignment horizontal="center" vertical="center"/>
    </xf>
    <xf numFmtId="3" fontId="7" fillId="7" borderId="6" xfId="1" applyNumberFormat="1" applyFont="1" applyFill="1" applyBorder="1" applyAlignment="1">
      <alignment horizontal="center" vertical="center"/>
    </xf>
    <xf numFmtId="10" fontId="7" fillId="7" borderId="6" xfId="2" applyNumberFormat="1" applyFont="1" applyFill="1" applyBorder="1" applyAlignment="1">
      <alignment horizontal="center" vertical="center"/>
    </xf>
    <xf numFmtId="164" fontId="7" fillId="7" borderId="6" xfId="4" applyNumberFormat="1" applyFont="1" applyFill="1" applyBorder="1" applyAlignment="1">
      <alignment horizontal="center" vertical="center"/>
    </xf>
    <xf numFmtId="165" fontId="8" fillId="3" borderId="6" xfId="3" applyNumberFormat="1" applyFont="1" applyFill="1" applyBorder="1" applyAlignment="1">
      <alignment horizontal="center" vertical="center"/>
    </xf>
    <xf numFmtId="9" fontId="5" fillId="8" borderId="6" xfId="2" applyFont="1" applyFill="1" applyBorder="1" applyAlignment="1">
      <alignment horizontal="center" vertical="center"/>
    </xf>
    <xf numFmtId="2" fontId="7" fillId="9" borderId="6" xfId="4" applyNumberFormat="1" applyFont="1" applyFill="1" applyBorder="1" applyAlignment="1">
      <alignment horizontal="center" vertical="center"/>
    </xf>
    <xf numFmtId="167" fontId="7" fillId="9" borderId="6" xfId="4" applyNumberFormat="1" applyFont="1" applyFill="1" applyBorder="1" applyAlignment="1">
      <alignment horizontal="center" vertical="center"/>
    </xf>
    <xf numFmtId="3" fontId="7" fillId="10" borderId="6" xfId="1" applyNumberFormat="1" applyFont="1" applyFill="1" applyBorder="1" applyAlignment="1">
      <alignment horizontal="center" vertical="center"/>
    </xf>
    <xf numFmtId="10" fontId="7" fillId="10" borderId="6" xfId="2" applyNumberFormat="1" applyFont="1" applyFill="1" applyBorder="1" applyAlignment="1">
      <alignment horizontal="center" vertical="center"/>
    </xf>
    <xf numFmtId="164" fontId="6" fillId="10" borderId="6" xfId="0" applyNumberFormat="1" applyFont="1" applyFill="1" applyBorder="1" applyAlignment="1">
      <alignment horizontal="center" vertical="center"/>
    </xf>
    <xf numFmtId="0" fontId="3" fillId="0" borderId="0" xfId="4" quotePrefix="1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5">
    <cellStyle name="Accent3" xfId="3" builtinId="37"/>
    <cellStyle name="Comma" xfId="1" builtinId="3"/>
    <cellStyle name="Normal" xfId="0" builtinId="0"/>
    <cellStyle name="Normal 3" xfId="4" xr:uid="{0D8150AB-6C61-40FC-B397-CAC16C0752B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3DA2-93BA-43C9-8C59-74B0E85C589F}">
  <dimension ref="A1:F31"/>
  <sheetViews>
    <sheetView tabSelected="1" zoomScale="98" zoomScaleNormal="98" workbookViewId="0">
      <selection activeCell="K11" sqref="K11"/>
    </sheetView>
  </sheetViews>
  <sheetFormatPr defaultRowHeight="15" x14ac:dyDescent="0.25"/>
  <cols>
    <col min="2" max="2" width="9.85546875" customWidth="1"/>
    <col min="3" max="3" width="11" style="7" customWidth="1"/>
    <col min="4" max="4" width="24" customWidth="1"/>
    <col min="5" max="5" width="34.140625" customWidth="1"/>
    <col min="6" max="6" width="24.85546875" customWidth="1"/>
  </cols>
  <sheetData>
    <row r="1" spans="1:6" x14ac:dyDescent="0.25">
      <c r="B1" s="32" t="s">
        <v>28</v>
      </c>
      <c r="C1" s="33"/>
      <c r="D1" s="33"/>
      <c r="E1" s="33"/>
      <c r="F1" s="33"/>
    </row>
    <row r="2" spans="1:6" ht="38.25" customHeight="1" x14ac:dyDescent="0.25">
      <c r="B2" s="34"/>
      <c r="C2" s="34"/>
      <c r="D2" s="34"/>
      <c r="E2" s="34"/>
      <c r="F2" s="34"/>
    </row>
    <row r="3" spans="1:6" ht="24.75" customHeight="1" thickBot="1" x14ac:dyDescent="0.3">
      <c r="A3" s="1"/>
      <c r="B3" s="2" t="s">
        <v>0</v>
      </c>
      <c r="C3" s="3" t="s">
        <v>1</v>
      </c>
      <c r="D3" s="4" t="s">
        <v>2</v>
      </c>
      <c r="E3" s="5" t="s">
        <v>3</v>
      </c>
      <c r="F3" s="6" t="s">
        <v>4</v>
      </c>
    </row>
    <row r="4" spans="1:6" ht="22.5" customHeight="1" thickTop="1" thickBot="1" x14ac:dyDescent="0.3">
      <c r="B4" s="14" t="s">
        <v>5</v>
      </c>
      <c r="C4" s="15">
        <v>20.37</v>
      </c>
      <c r="D4" s="16">
        <v>543531023</v>
      </c>
      <c r="E4" s="16">
        <f>D4*C4</f>
        <v>11071726938.51</v>
      </c>
      <c r="F4" s="17">
        <f>E4/$E$25</f>
        <v>0.14911127423659276</v>
      </c>
    </row>
    <row r="5" spans="1:6" ht="21" customHeight="1" thickBot="1" x14ac:dyDescent="0.3">
      <c r="B5" s="20" t="s">
        <v>6</v>
      </c>
      <c r="C5" s="21">
        <v>12.67</v>
      </c>
      <c r="D5" s="22">
        <v>684610807</v>
      </c>
      <c r="E5" s="22">
        <f>D5*C5</f>
        <v>8674018924.6900005</v>
      </c>
      <c r="F5" s="23">
        <f>E5/$E$25</f>
        <v>0.11681953698786825</v>
      </c>
    </row>
    <row r="6" spans="1:6" ht="18.75" customHeight="1" thickBot="1" x14ac:dyDescent="0.3">
      <c r="B6" s="31" t="s">
        <v>7</v>
      </c>
      <c r="C6" s="31">
        <v>2.33</v>
      </c>
      <c r="D6" s="29">
        <v>3253376790</v>
      </c>
      <c r="E6" s="29">
        <f t="shared" ref="E6:E24" si="0">D6*C6</f>
        <v>7580367920.6999998</v>
      </c>
      <c r="F6" s="30">
        <f t="shared" ref="F6:F24" si="1">E6/$E$25</f>
        <v>0.10209051633185266</v>
      </c>
    </row>
    <row r="7" spans="1:6" ht="20.25" customHeight="1" thickBot="1" x14ac:dyDescent="0.3">
      <c r="A7" s="1"/>
      <c r="B7" s="20" t="s">
        <v>8</v>
      </c>
      <c r="C7" s="21">
        <v>10.27</v>
      </c>
      <c r="D7" s="22">
        <v>529548701</v>
      </c>
      <c r="E7" s="22">
        <f t="shared" si="0"/>
        <v>5438465159.2699995</v>
      </c>
      <c r="F7" s="23">
        <f t="shared" si="1"/>
        <v>7.3243900819974297E-2</v>
      </c>
    </row>
    <row r="8" spans="1:6" ht="18" thickBot="1" x14ac:dyDescent="0.3">
      <c r="B8" s="14" t="s">
        <v>9</v>
      </c>
      <c r="C8" s="15">
        <v>11.65</v>
      </c>
      <c r="D8" s="16">
        <v>455054309</v>
      </c>
      <c r="E8" s="16">
        <f t="shared" si="0"/>
        <v>5301382699.8500004</v>
      </c>
      <c r="F8" s="17">
        <f t="shared" si="1"/>
        <v>7.1397708232934842E-2</v>
      </c>
    </row>
    <row r="9" spans="1:6" ht="19.5" customHeight="1" thickBot="1" x14ac:dyDescent="0.3">
      <c r="B9" s="20" t="s">
        <v>10</v>
      </c>
      <c r="C9" s="21">
        <v>14.84</v>
      </c>
      <c r="D9" s="22">
        <v>262624709</v>
      </c>
      <c r="E9" s="22">
        <f t="shared" si="0"/>
        <v>3897350681.5599999</v>
      </c>
      <c r="F9" s="23">
        <f t="shared" si="1"/>
        <v>5.2488553005487402E-2</v>
      </c>
    </row>
    <row r="10" spans="1:6" ht="19.5" customHeight="1" thickBot="1" x14ac:dyDescent="0.3">
      <c r="A10" s="1"/>
      <c r="B10" s="14" t="s">
        <v>11</v>
      </c>
      <c r="C10" s="15">
        <v>10.69</v>
      </c>
      <c r="D10" s="16">
        <v>357717258</v>
      </c>
      <c r="E10" s="16">
        <f t="shared" si="0"/>
        <v>3823997488.02</v>
      </c>
      <c r="F10" s="17">
        <f t="shared" si="1"/>
        <v>5.150065037576948E-2</v>
      </c>
    </row>
    <row r="11" spans="1:6" ht="19.5" customHeight="1" thickBot="1" x14ac:dyDescent="0.3">
      <c r="A11" s="1"/>
      <c r="B11" s="20" t="s">
        <v>12</v>
      </c>
      <c r="C11" s="21">
        <v>14.79</v>
      </c>
      <c r="D11" s="22">
        <v>254135830</v>
      </c>
      <c r="E11" s="22">
        <f t="shared" si="0"/>
        <v>3758668925.6999998</v>
      </c>
      <c r="F11" s="23">
        <f t="shared" si="1"/>
        <v>5.0620821490385964E-2</v>
      </c>
    </row>
    <row r="12" spans="1:6" ht="19.5" customHeight="1" thickBot="1" x14ac:dyDescent="0.3">
      <c r="A12" s="1"/>
      <c r="B12" s="18" t="s">
        <v>13</v>
      </c>
      <c r="C12" s="19">
        <v>1.4379999999999999</v>
      </c>
      <c r="D12" s="16">
        <v>2640949668</v>
      </c>
      <c r="E12" s="16">
        <f t="shared" si="0"/>
        <v>3797685622.5839996</v>
      </c>
      <c r="F12" s="17">
        <f t="shared" si="1"/>
        <v>5.1146288693577215E-2</v>
      </c>
    </row>
    <row r="13" spans="1:6" ht="19.5" customHeight="1" thickBot="1" x14ac:dyDescent="0.3">
      <c r="A13" s="1"/>
      <c r="B13" s="20" t="s">
        <v>14</v>
      </c>
      <c r="C13" s="24">
        <v>3.516</v>
      </c>
      <c r="D13" s="22">
        <v>1026357649</v>
      </c>
      <c r="E13" s="22">
        <f t="shared" si="0"/>
        <v>3608673493.8839998</v>
      </c>
      <c r="F13" s="23">
        <f t="shared" si="1"/>
        <v>4.8600720191648399E-2</v>
      </c>
    </row>
    <row r="14" spans="1:6" ht="21" customHeight="1" thickBot="1" x14ac:dyDescent="0.3">
      <c r="A14" s="1"/>
      <c r="B14" s="18" t="s">
        <v>15</v>
      </c>
      <c r="C14" s="19">
        <v>2.6680000000000001</v>
      </c>
      <c r="D14" s="16">
        <v>1323716968</v>
      </c>
      <c r="E14" s="16">
        <f t="shared" si="0"/>
        <v>3531676870.6240001</v>
      </c>
      <c r="F14" s="17">
        <f t="shared" si="1"/>
        <v>4.7563748753499967E-2</v>
      </c>
    </row>
    <row r="15" spans="1:6" ht="21" customHeight="1" thickBot="1" x14ac:dyDescent="0.3">
      <c r="B15" s="20" t="s">
        <v>16</v>
      </c>
      <c r="C15" s="24">
        <v>1.0249999999999999</v>
      </c>
      <c r="D15" s="22">
        <v>3621801417</v>
      </c>
      <c r="E15" s="22">
        <f t="shared" si="0"/>
        <v>3712346452.4249997</v>
      </c>
      <c r="F15" s="23">
        <f t="shared" si="1"/>
        <v>4.9996961901526256E-2</v>
      </c>
    </row>
    <row r="16" spans="1:6" ht="20.25" customHeight="1" thickBot="1" x14ac:dyDescent="0.3">
      <c r="A16" s="1"/>
      <c r="B16" s="14" t="s">
        <v>17</v>
      </c>
      <c r="C16" s="14">
        <v>1.9710000000000001</v>
      </c>
      <c r="D16" s="16">
        <v>1935342090</v>
      </c>
      <c r="E16" s="16">
        <f t="shared" si="0"/>
        <v>3814559259.3900003</v>
      </c>
      <c r="F16" s="17">
        <f t="shared" si="1"/>
        <v>5.1373538651882891E-2</v>
      </c>
    </row>
    <row r="17" spans="1:6" ht="20.25" customHeight="1" thickBot="1" x14ac:dyDescent="0.3">
      <c r="A17" s="1"/>
      <c r="B17" s="20" t="s">
        <v>18</v>
      </c>
      <c r="C17" s="24">
        <v>1.2809999999999999</v>
      </c>
      <c r="D17" s="22">
        <v>1498775645</v>
      </c>
      <c r="E17" s="22">
        <f t="shared" si="0"/>
        <v>1919931601.2449999</v>
      </c>
      <c r="F17" s="23">
        <f t="shared" si="1"/>
        <v>2.5857162942935715E-2</v>
      </c>
    </row>
    <row r="18" spans="1:6" ht="20.25" customHeight="1" thickBot="1" x14ac:dyDescent="0.3">
      <c r="B18" s="14" t="s">
        <v>19</v>
      </c>
      <c r="C18" s="15">
        <v>15.36</v>
      </c>
      <c r="D18" s="16">
        <v>128277262</v>
      </c>
      <c r="E18" s="16">
        <f t="shared" si="0"/>
        <v>1970338744.3199999</v>
      </c>
      <c r="F18" s="17">
        <f t="shared" si="1"/>
        <v>2.6536033852260273E-2</v>
      </c>
    </row>
    <row r="19" spans="1:6" ht="19.5" customHeight="1" thickBot="1" x14ac:dyDescent="0.3">
      <c r="A19" s="1"/>
      <c r="B19" s="20" t="s">
        <v>20</v>
      </c>
      <c r="C19" s="24">
        <v>3.532</v>
      </c>
      <c r="D19" s="22">
        <v>106758616</v>
      </c>
      <c r="E19" s="22">
        <f t="shared" si="0"/>
        <v>377071431.71200001</v>
      </c>
      <c r="F19" s="23">
        <f t="shared" si="1"/>
        <v>5.0783045836532677E-3</v>
      </c>
    </row>
    <row r="20" spans="1:6" ht="21" customHeight="1" thickBot="1" x14ac:dyDescent="0.3">
      <c r="A20" s="1"/>
      <c r="B20" s="14" t="s">
        <v>21</v>
      </c>
      <c r="C20" s="14">
        <v>1.179</v>
      </c>
      <c r="D20" s="16">
        <v>317042640</v>
      </c>
      <c r="E20" s="16">
        <f t="shared" si="0"/>
        <v>373793272.56</v>
      </c>
      <c r="F20" s="17">
        <f t="shared" si="1"/>
        <v>5.0341551486988278E-3</v>
      </c>
    </row>
    <row r="21" spans="1:6" ht="19.5" customHeight="1" thickBot="1" x14ac:dyDescent="0.3">
      <c r="A21" s="1"/>
      <c r="B21" s="20" t="s">
        <v>22</v>
      </c>
      <c r="C21" s="24">
        <v>2.3690000000000002</v>
      </c>
      <c r="D21" s="22">
        <v>198437321</v>
      </c>
      <c r="E21" s="22">
        <f t="shared" si="0"/>
        <v>470098013.44900006</v>
      </c>
      <c r="F21" s="23">
        <f t="shared" si="1"/>
        <v>6.3311635294814048E-3</v>
      </c>
    </row>
    <row r="22" spans="1:6" ht="19.5" customHeight="1" thickBot="1" x14ac:dyDescent="0.3">
      <c r="B22" s="14" t="s">
        <v>23</v>
      </c>
      <c r="C22" s="14">
        <v>0.98499999999999999</v>
      </c>
      <c r="D22" s="16">
        <v>377391707</v>
      </c>
      <c r="E22" s="16">
        <f t="shared" si="0"/>
        <v>371730831.39499998</v>
      </c>
      <c r="F22" s="17">
        <f t="shared" si="1"/>
        <v>5.0063787022727978E-3</v>
      </c>
    </row>
    <row r="23" spans="1:6" ht="19.5" customHeight="1" thickBot="1" x14ac:dyDescent="0.3">
      <c r="B23" s="20" t="s">
        <v>24</v>
      </c>
      <c r="C23" s="24">
        <v>2.976</v>
      </c>
      <c r="D23" s="22">
        <v>123613399</v>
      </c>
      <c r="E23" s="22">
        <f t="shared" si="0"/>
        <v>367873475.42400002</v>
      </c>
      <c r="F23" s="23">
        <f t="shared" si="1"/>
        <v>4.9544287881162861E-3</v>
      </c>
    </row>
    <row r="24" spans="1:6" ht="18.75" customHeight="1" thickBot="1" x14ac:dyDescent="0.3">
      <c r="B24" s="14" t="s">
        <v>25</v>
      </c>
      <c r="C24" s="14">
        <v>4.5019999999999998</v>
      </c>
      <c r="D24" s="16">
        <v>86557731</v>
      </c>
      <c r="E24" s="16">
        <f t="shared" si="0"/>
        <v>389682904.96199995</v>
      </c>
      <c r="F24" s="17">
        <f t="shared" si="1"/>
        <v>5.2481527795808017E-3</v>
      </c>
    </row>
    <row r="25" spans="1:6" ht="18" thickBot="1" x14ac:dyDescent="0.3">
      <c r="E25" s="25">
        <f>SUM(E4:E24)</f>
        <v>74251440712.274017</v>
      </c>
      <c r="F25" s="26">
        <f>SUM(F4:F24)</f>
        <v>0.99999999999999956</v>
      </c>
    </row>
    <row r="26" spans="1:6" ht="15.75" thickBot="1" x14ac:dyDescent="0.3"/>
    <row r="27" spans="1:6" ht="18" thickBot="1" x14ac:dyDescent="0.3">
      <c r="E27" s="8" t="s">
        <v>26</v>
      </c>
      <c r="F27" s="9">
        <v>15181581.3320725</v>
      </c>
    </row>
    <row r="28" spans="1:6" ht="18" thickBot="1" x14ac:dyDescent="0.3">
      <c r="B28" s="10"/>
      <c r="E28" s="27" t="s">
        <v>27</v>
      </c>
      <c r="F28" s="28">
        <v>33399408.404764399</v>
      </c>
    </row>
    <row r="29" spans="1:6" x14ac:dyDescent="0.25">
      <c r="C29" s="11"/>
      <c r="D29" s="10"/>
      <c r="E29" s="10"/>
    </row>
    <row r="30" spans="1:6" x14ac:dyDescent="0.25">
      <c r="B30" s="12"/>
    </row>
    <row r="31" spans="1:6" x14ac:dyDescent="0.25">
      <c r="C31" s="35"/>
      <c r="D31" s="35"/>
      <c r="E31" s="13"/>
      <c r="F31" s="13"/>
    </row>
  </sheetData>
  <mergeCells count="2">
    <mergeCell ref="B1:F2"/>
    <mergeCell ref="C31:D3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d177183-d467-4059-a04d-31bcd56c2a79}" enabled="1" method="Privileged" siteId="{c7b320cf-0acf-483e-836e-e4eb6866381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Rahanas Muhammed</dc:creator>
  <cp:lastModifiedBy>Rahanas Muhammed</cp:lastModifiedBy>
  <dcterms:created xsi:type="dcterms:W3CDTF">2024-10-01T06:09:06Z</dcterms:created>
  <dcterms:modified xsi:type="dcterms:W3CDTF">2025-03-26T10:56:35Z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177183-d467-4059-a04d-31bcd56c2a79_Enabled">
    <vt:lpwstr>true</vt:lpwstr>
  </property>
  <property fmtid="{D5CDD505-2E9C-101B-9397-08002B2CF9AE}" pid="3" name="MSIP_Label_9d177183-d467-4059-a04d-31bcd56c2a79_SetDate">
    <vt:lpwstr>2024-10-01T06:09:12Z</vt:lpwstr>
  </property>
  <property fmtid="{D5CDD505-2E9C-101B-9397-08002B2CF9AE}" pid="4" name="MSIP_Label_9d177183-d467-4059-a04d-31bcd56c2a79_Method">
    <vt:lpwstr>Privileged</vt:lpwstr>
  </property>
  <property fmtid="{D5CDD505-2E9C-101B-9397-08002B2CF9AE}" pid="5" name="MSIP_Label_9d177183-d467-4059-a04d-31bcd56c2a79_Name">
    <vt:lpwstr>External</vt:lpwstr>
  </property>
  <property fmtid="{D5CDD505-2E9C-101B-9397-08002B2CF9AE}" pid="6" name="MSIP_Label_9d177183-d467-4059-a04d-31bcd56c2a79_SiteId">
    <vt:lpwstr>c7b320cf-0acf-483e-836e-e4eb68663817</vt:lpwstr>
  </property>
  <property fmtid="{D5CDD505-2E9C-101B-9397-08002B2CF9AE}" pid="7" name="MSIP_Label_9d177183-d467-4059-a04d-31bcd56c2a79_ActionId">
    <vt:lpwstr>25897d2d-2a01-4f10-b1d8-7f1f29ef862a</vt:lpwstr>
  </property>
  <property fmtid="{D5CDD505-2E9C-101B-9397-08002B2CF9AE}" pid="8" name="MSIP_Label_9d177183-d467-4059-a04d-31bcd56c2a79_ContentBits">
    <vt:lpwstr>0</vt:lpwstr>
  </property>
</Properties>
</file>