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rahanas.muhammed\Desktop\"/>
    </mc:Choice>
  </mc:AlternateContent>
  <xr:revisionPtr revIDLastSave="0" documentId="13_ncr:1_{37715BA2-608B-4391-AC8D-2EDB499CC6A2}" xr6:coauthVersionLast="47" xr6:coauthVersionMax="47" xr10:uidLastSave="{00000000-0000-0000-0000-000000000000}"/>
  <bookViews>
    <workbookView xWindow="-120" yWindow="-120" windowWidth="29040" windowHeight="15720" xr2:uid="{7684C002-548A-4CDD-AD78-7B5C52CCB3D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3" i="1" l="1"/>
  <c r="F22" i="1"/>
  <c r="F20" i="1"/>
  <c r="F11" i="1"/>
  <c r="F10" i="1"/>
  <c r="F9" i="1"/>
  <c r="F8" i="1"/>
  <c r="F4" i="1"/>
  <c r="F18" i="1"/>
  <c r="F17" i="1"/>
  <c r="F15" i="1"/>
  <c r="F13" i="1"/>
  <c r="F12" i="1"/>
  <c r="F6" i="1"/>
  <c r="F5" i="1"/>
  <c r="F7" i="1"/>
  <c r="F16" i="1"/>
  <c r="F14" i="1"/>
  <c r="F19" i="1"/>
  <c r="F21" i="1"/>
  <c r="F24" i="1" l="1"/>
  <c r="G23" i="1" l="1"/>
  <c r="G17" i="1"/>
  <c r="G11" i="1"/>
  <c r="G5" i="1"/>
  <c r="G4" i="1"/>
  <c r="G22" i="1"/>
  <c r="G15" i="1"/>
  <c r="G10" i="1"/>
  <c r="G14" i="1"/>
  <c r="G21" i="1"/>
  <c r="G13" i="1"/>
  <c r="G9" i="1"/>
  <c r="G12" i="1"/>
  <c r="G20" i="1"/>
  <c r="G8" i="1"/>
  <c r="G19" i="1"/>
  <c r="G7" i="1"/>
  <c r="G18" i="1"/>
  <c r="G6" i="1"/>
  <c r="G16" i="1"/>
  <c r="G24" i="1" l="1"/>
</calcChain>
</file>

<file path=xl/sharedStrings.xml><?xml version="1.0" encoding="utf-8"?>
<sst xmlns="http://schemas.openxmlformats.org/spreadsheetml/2006/main" count="29" uniqueCount="29">
  <si>
    <t>Symbol</t>
  </si>
  <si>
    <t>Price</t>
  </si>
  <si>
    <t>Index Free Float</t>
  </si>
  <si>
    <t>Capping Factor</t>
  </si>
  <si>
    <t>Modified Index Free Float Market Cap.</t>
  </si>
  <si>
    <t xml:space="preserve"> Weight %</t>
  </si>
  <si>
    <t>QNBK</t>
  </si>
  <si>
    <t>QIBK</t>
  </si>
  <si>
    <t>IQCD</t>
  </si>
  <si>
    <t>MARK</t>
  </si>
  <si>
    <t>QGTS</t>
  </si>
  <si>
    <t>CBQK</t>
  </si>
  <si>
    <t>QIIK</t>
  </si>
  <si>
    <t>ORDS</t>
  </si>
  <si>
    <t>QFLS</t>
  </si>
  <si>
    <t>QNNS</t>
  </si>
  <si>
    <t>QEWS</t>
  </si>
  <si>
    <t>MPHC</t>
  </si>
  <si>
    <t>DUBK</t>
  </si>
  <si>
    <t>BRES</t>
  </si>
  <si>
    <t>GISS</t>
  </si>
  <si>
    <t>DHBK</t>
  </si>
  <si>
    <t>UDCD</t>
  </si>
  <si>
    <t>VFQS</t>
  </si>
  <si>
    <t>QAMC</t>
  </si>
  <si>
    <t>BLDN</t>
  </si>
  <si>
    <t>QE Index Divisor</t>
  </si>
  <si>
    <t>QE Total Return Divisor</t>
  </si>
  <si>
    <t>QE Index as of 27 March,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</si>
</sst>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_(* #,##0_);_(* \(#,##0\);_(* &quot;-&quot;??_);_(@_)"/>
    <numFmt numFmtId="165" formatCode="0.000000000"/>
    <numFmt numFmtId="166" formatCode="_(* #,##0.000_);_(* \(#,##0.000\);_(* &quot;-&quot;??_);_(@_)"/>
    <numFmt numFmtId="167" formatCode="_-* #,##0.000_-;_-* #,##0.000\-;_-* &quot;-&quot;??_-;_-@_-"/>
    <numFmt numFmtId="168" formatCode="#,##0.00000000"/>
  </numFmts>
  <fonts count="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.5"/>
      <color theme="0"/>
      <name val="Calibri"/>
      <family val="2"/>
    </font>
    <font>
      <b/>
      <sz val="11.5"/>
      <color theme="4" tint="-0.249977111117893"/>
      <name val="Calibri"/>
      <family val="2"/>
    </font>
    <font>
      <sz val="11"/>
      <color theme="1"/>
      <name val="Calibri"/>
      <family val="2"/>
    </font>
    <font>
      <b/>
      <sz val="12"/>
      <color theme="0"/>
      <name val="Calibri"/>
      <family val="2"/>
    </font>
    <font>
      <sz val="10"/>
      <color indexed="8"/>
      <name val="Times New Roman"/>
      <family val="2"/>
      <charset val="1"/>
    </font>
    <font>
      <b/>
      <sz val="12"/>
      <color theme="0"/>
      <name val="Aptos Narrow"/>
      <family val="2"/>
      <scheme val="minor"/>
    </font>
    <font>
      <b/>
      <sz val="20"/>
      <color rgb="FF0070C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3" tint="0.749992370372631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7" tint="0.39997558519241921"/>
        <bgColor indexed="64"/>
      </patternFill>
    </fill>
  </fills>
  <borders count="6">
    <border>
      <left/>
      <right/>
      <top/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/>
      <top style="medium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6" fillId="0" borderId="3" applyBorder="0"/>
  </cellStyleXfs>
  <cellXfs count="33">
    <xf numFmtId="0" fontId="0" fillId="0" borderId="0" xfId="0"/>
    <xf numFmtId="0" fontId="2" fillId="2" borderId="1" xfId="3" applyFont="1" applyFill="1" applyBorder="1" applyAlignment="1">
      <alignment horizontal="center" vertical="center"/>
    </xf>
    <xf numFmtId="0" fontId="2" fillId="2" borderId="1" xfId="3" quotePrefix="1" applyFont="1" applyFill="1" applyBorder="1" applyAlignment="1">
      <alignment horizontal="center" vertical="center"/>
    </xf>
    <xf numFmtId="0" fontId="4" fillId="0" borderId="1" xfId="3" applyFont="1" applyBorder="1" applyAlignment="1">
      <alignment horizontal="center"/>
    </xf>
    <xf numFmtId="0" fontId="4" fillId="0" borderId="0" xfId="3" applyFont="1"/>
    <xf numFmtId="0" fontId="4" fillId="0" borderId="4" xfId="3" applyFont="1" applyBorder="1"/>
    <xf numFmtId="0" fontId="1" fillId="0" borderId="0" xfId="3"/>
    <xf numFmtId="0" fontId="1" fillId="0" borderId="4" xfId="3" applyBorder="1"/>
    <xf numFmtId="43" fontId="3" fillId="3" borderId="1" xfId="1" applyFont="1" applyFill="1" applyBorder="1" applyAlignment="1">
      <alignment horizontal="center" vertical="center"/>
    </xf>
    <xf numFmtId="164" fontId="3" fillId="3" borderId="1" xfId="1" applyNumberFormat="1" applyFont="1" applyFill="1" applyBorder="1" applyAlignment="1">
      <alignment horizontal="center" vertical="center"/>
    </xf>
    <xf numFmtId="165" fontId="3" fillId="3" borderId="1" xfId="3" applyNumberFormat="1" applyFont="1" applyFill="1" applyBorder="1" applyAlignment="1">
      <alignment horizontal="center" vertical="center"/>
    </xf>
    <xf numFmtId="164" fontId="3" fillId="3" borderId="1" xfId="1" applyNumberFormat="1" applyFont="1" applyFill="1" applyBorder="1" applyAlignment="1">
      <alignment horizontal="right" vertical="center"/>
    </xf>
    <xf numFmtId="10" fontId="3" fillId="3" borderId="1" xfId="2" applyNumberFormat="1" applyFont="1" applyFill="1" applyBorder="1" applyAlignment="1">
      <alignment horizontal="center" vertical="center"/>
    </xf>
    <xf numFmtId="166" fontId="3" fillId="3" borderId="1" xfId="1" applyNumberFormat="1" applyFont="1" applyFill="1" applyBorder="1" applyAlignment="1">
      <alignment horizontal="center" vertical="center"/>
    </xf>
    <xf numFmtId="43" fontId="3" fillId="3" borderId="2" xfId="1" applyFont="1" applyFill="1" applyBorder="1" applyAlignment="1">
      <alignment horizontal="center" vertical="center"/>
    </xf>
    <xf numFmtId="165" fontId="3" fillId="3" borderId="2" xfId="3" applyNumberFormat="1" applyFont="1" applyFill="1" applyBorder="1" applyAlignment="1">
      <alignment horizontal="center" vertical="center"/>
    </xf>
    <xf numFmtId="43" fontId="3" fillId="4" borderId="1" xfId="1" applyFont="1" applyFill="1" applyBorder="1" applyAlignment="1">
      <alignment horizontal="center" vertical="center"/>
    </xf>
    <xf numFmtId="164" fontId="3" fillId="4" borderId="1" xfId="1" applyNumberFormat="1" applyFont="1" applyFill="1" applyBorder="1" applyAlignment="1">
      <alignment horizontal="center" vertical="center"/>
    </xf>
    <xf numFmtId="165" fontId="3" fillId="4" borderId="1" xfId="3" applyNumberFormat="1" applyFont="1" applyFill="1" applyBorder="1" applyAlignment="1">
      <alignment horizontal="center" vertical="center"/>
    </xf>
    <xf numFmtId="10" fontId="3" fillId="4" borderId="1" xfId="2" applyNumberFormat="1" applyFont="1" applyFill="1" applyBorder="1" applyAlignment="1">
      <alignment horizontal="center" vertical="center"/>
    </xf>
    <xf numFmtId="166" fontId="3" fillId="4" borderId="1" xfId="1" applyNumberFormat="1" applyFont="1" applyFill="1" applyBorder="1" applyAlignment="1">
      <alignment horizontal="center" vertical="center"/>
    </xf>
    <xf numFmtId="167" fontId="5" fillId="2" borderId="1" xfId="1" applyNumberFormat="1" applyFont="1" applyFill="1" applyBorder="1" applyAlignment="1">
      <alignment horizontal="center" vertical="center"/>
    </xf>
    <xf numFmtId="10" fontId="5" fillId="2" borderId="1" xfId="4" applyNumberFormat="1" applyFont="1" applyFill="1" applyBorder="1" applyAlignment="1">
      <alignment horizontal="center" vertical="center"/>
    </xf>
    <xf numFmtId="168" fontId="7" fillId="2" borderId="5" xfId="3" applyNumberFormat="1" applyFont="1" applyFill="1" applyBorder="1" applyAlignment="1">
      <alignment horizontal="right" vertical="center"/>
    </xf>
    <xf numFmtId="43" fontId="3" fillId="5" borderId="1" xfId="1" applyFont="1" applyFill="1" applyBorder="1" applyAlignment="1">
      <alignment horizontal="center" vertical="center"/>
    </xf>
    <xf numFmtId="166" fontId="3" fillId="5" borderId="1" xfId="1" applyNumberFormat="1" applyFont="1" applyFill="1" applyBorder="1" applyAlignment="1">
      <alignment horizontal="center" vertical="center"/>
    </xf>
    <xf numFmtId="164" fontId="3" fillId="5" borderId="1" xfId="1" applyNumberFormat="1" applyFont="1" applyFill="1" applyBorder="1" applyAlignment="1">
      <alignment horizontal="center" vertical="center"/>
    </xf>
    <xf numFmtId="165" fontId="3" fillId="5" borderId="1" xfId="3" applyNumberFormat="1" applyFont="1" applyFill="1" applyBorder="1" applyAlignment="1">
      <alignment horizontal="center" vertical="center"/>
    </xf>
    <xf numFmtId="164" fontId="3" fillId="5" borderId="1" xfId="1" applyNumberFormat="1" applyFont="1" applyFill="1" applyBorder="1" applyAlignment="1">
      <alignment horizontal="right" vertical="center"/>
    </xf>
    <xf numFmtId="10" fontId="3" fillId="5" borderId="1" xfId="2" applyNumberFormat="1" applyFont="1" applyFill="1" applyBorder="1" applyAlignment="1">
      <alignment horizontal="center" vertical="center"/>
    </xf>
    <xf numFmtId="0" fontId="8" fillId="0" borderId="1" xfId="3" quotePrefix="1" applyFont="1" applyBorder="1" applyAlignment="1">
      <alignment horizontal="center" vertical="center"/>
    </xf>
    <xf numFmtId="0" fontId="8" fillId="0" borderId="1" xfId="3" applyFont="1" applyBorder="1" applyAlignment="1">
      <alignment horizontal="center" vertical="center"/>
    </xf>
    <xf numFmtId="43" fontId="5" fillId="2" borderId="5" xfId="1" applyFont="1" applyFill="1" applyBorder="1" applyAlignment="1">
      <alignment horizontal="center" vertical="center"/>
    </xf>
  </cellXfs>
  <cellStyles count="5">
    <cellStyle name="Comma" xfId="1" builtinId="3"/>
    <cellStyle name="Normal" xfId="0" builtinId="0"/>
    <cellStyle name="Normal 2" xfId="4" xr:uid="{889CEABD-AAC8-4274-8085-1FD988F14F75}"/>
    <cellStyle name="Normal 3" xfId="3" xr:uid="{985AE6CC-E6AB-4973-8DFD-93C9B6BEC871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B76D5A-0574-4F69-92ED-854ECA76D221}">
  <dimension ref="B1:V91"/>
  <sheetViews>
    <sheetView tabSelected="1" topLeftCell="A9" workbookViewId="0">
      <selection activeCell="P8" sqref="P8"/>
    </sheetView>
  </sheetViews>
  <sheetFormatPr defaultColWidth="9" defaultRowHeight="15" x14ac:dyDescent="0.25"/>
  <cols>
    <col min="1" max="1" width="3.140625" style="6" customWidth="1"/>
    <col min="2" max="2" width="9" style="6"/>
    <col min="3" max="3" width="10.42578125" style="6" customWidth="1"/>
    <col min="4" max="4" width="23.140625" style="6" bestFit="1" customWidth="1"/>
    <col min="5" max="5" width="14.140625" style="6" bestFit="1" customWidth="1"/>
    <col min="6" max="6" width="36" style="6" bestFit="1" customWidth="1"/>
    <col min="7" max="7" width="13.42578125" style="6" customWidth="1"/>
    <col min="8" max="16384" width="9" style="6"/>
  </cols>
  <sheetData>
    <row r="1" spans="2:7" ht="15.75" thickBot="1" x14ac:dyDescent="0.3">
      <c r="B1" s="30" t="s">
        <v>28</v>
      </c>
      <c r="C1" s="31"/>
      <c r="D1" s="31"/>
      <c r="E1" s="31"/>
      <c r="F1" s="31"/>
      <c r="G1" s="31"/>
    </row>
    <row r="2" spans="2:7" ht="24.75" customHeight="1" thickBot="1" x14ac:dyDescent="0.3">
      <c r="B2" s="31"/>
      <c r="C2" s="31"/>
      <c r="D2" s="31"/>
      <c r="E2" s="31"/>
      <c r="F2" s="31"/>
      <c r="G2" s="31"/>
    </row>
    <row r="3" spans="2:7" ht="23.25" customHeight="1" thickBot="1" x14ac:dyDescent="0.3">
      <c r="B3" s="1" t="s">
        <v>0</v>
      </c>
      <c r="C3" s="1" t="s">
        <v>1</v>
      </c>
      <c r="D3" s="1" t="s">
        <v>2</v>
      </c>
      <c r="E3" s="1" t="s">
        <v>3</v>
      </c>
      <c r="F3" s="2" t="s">
        <v>4</v>
      </c>
      <c r="G3" s="1" t="s">
        <v>5</v>
      </c>
    </row>
    <row r="4" spans="2:7" ht="23.25" customHeight="1" thickBot="1" x14ac:dyDescent="0.3">
      <c r="B4" s="8" t="s">
        <v>6</v>
      </c>
      <c r="C4" s="8">
        <v>15.95</v>
      </c>
      <c r="D4" s="9">
        <v>4444312827</v>
      </c>
      <c r="E4" s="10">
        <v>0.61990936500000005</v>
      </c>
      <c r="F4" s="11">
        <f>C4*D4*E4</f>
        <v>43943384722.02845</v>
      </c>
      <c r="G4" s="12">
        <f>F4/$F$24</f>
        <v>0.14780513743071136</v>
      </c>
    </row>
    <row r="5" spans="2:7" ht="23.25" customHeight="1" thickBot="1" x14ac:dyDescent="0.3">
      <c r="B5" s="16" t="s">
        <v>7</v>
      </c>
      <c r="C5" s="16">
        <v>20.37</v>
      </c>
      <c r="D5" s="17">
        <v>1915758736</v>
      </c>
      <c r="E5" s="18">
        <v>1.1213289179999999</v>
      </c>
      <c r="F5" s="17">
        <f>C5*D5*E5</f>
        <v>43758745809.876083</v>
      </c>
      <c r="G5" s="19">
        <f t="shared" ref="G5:G23" si="0">F5/$F$24</f>
        <v>0.14718409788270276</v>
      </c>
    </row>
    <row r="6" spans="2:7" ht="23.25" customHeight="1" thickBot="1" x14ac:dyDescent="0.3">
      <c r="B6" s="8" t="s">
        <v>8</v>
      </c>
      <c r="C6" s="8">
        <v>12.67</v>
      </c>
      <c r="D6" s="9">
        <v>2836814112</v>
      </c>
      <c r="E6" s="10">
        <v>1.1213289179999999</v>
      </c>
      <c r="F6" s="11">
        <f t="shared" ref="F6:F23" si="1">C6*D6*E6</f>
        <v>40303291523.493065</v>
      </c>
      <c r="G6" s="12">
        <f t="shared" si="0"/>
        <v>0.13556155449158439</v>
      </c>
    </row>
    <row r="7" spans="2:7" ht="23.25" customHeight="1" thickBot="1" x14ac:dyDescent="0.3">
      <c r="B7" s="16" t="s">
        <v>10</v>
      </c>
      <c r="C7" s="20">
        <v>4.6420000000000003</v>
      </c>
      <c r="D7" s="17">
        <v>3446060135</v>
      </c>
      <c r="E7" s="18">
        <v>1.1213289179999999</v>
      </c>
      <c r="F7" s="17">
        <f t="shared" si="1"/>
        <v>17937462668.762211</v>
      </c>
      <c r="G7" s="19">
        <f t="shared" si="0"/>
        <v>6.0333293661505423E-2</v>
      </c>
    </row>
    <row r="8" spans="2:7" ht="23.25" customHeight="1" thickBot="1" x14ac:dyDescent="0.3">
      <c r="B8" s="24" t="s">
        <v>9</v>
      </c>
      <c r="C8" s="25">
        <v>2.33</v>
      </c>
      <c r="D8" s="26">
        <v>6661440575</v>
      </c>
      <c r="E8" s="27">
        <v>1.1213289179999999</v>
      </c>
      <c r="F8" s="28">
        <f t="shared" si="1"/>
        <v>17404321668.826488</v>
      </c>
      <c r="G8" s="29">
        <f t="shared" si="0"/>
        <v>5.8540054946192167E-2</v>
      </c>
    </row>
    <row r="9" spans="2:7" ht="23.25" customHeight="1" thickBot="1" x14ac:dyDescent="0.3">
      <c r="B9" s="16" t="s">
        <v>11</v>
      </c>
      <c r="C9" s="20">
        <v>4.2050000000000001</v>
      </c>
      <c r="D9" s="17">
        <v>3352587025</v>
      </c>
      <c r="E9" s="18">
        <v>1.1213289179999999</v>
      </c>
      <c r="F9" s="17">
        <f t="shared" si="1"/>
        <v>15808078445.131393</v>
      </c>
      <c r="G9" s="19">
        <f t="shared" si="0"/>
        <v>5.3171034090299288E-2</v>
      </c>
    </row>
    <row r="10" spans="2:7" ht="23.25" customHeight="1" thickBot="1" x14ac:dyDescent="0.3">
      <c r="B10" s="8" t="s">
        <v>13</v>
      </c>
      <c r="C10" s="8">
        <v>11.65</v>
      </c>
      <c r="D10" s="9">
        <v>1120678650</v>
      </c>
      <c r="E10" s="10">
        <v>1.1213289179999999</v>
      </c>
      <c r="F10" s="11">
        <f t="shared" si="1"/>
        <v>14639965254.051836</v>
      </c>
      <c r="G10" s="12">
        <f t="shared" si="0"/>
        <v>4.9242043826251851E-2</v>
      </c>
    </row>
    <row r="11" spans="2:7" ht="23.25" customHeight="1" thickBot="1" x14ac:dyDescent="0.3">
      <c r="B11" s="16" t="s">
        <v>18</v>
      </c>
      <c r="C11" s="20">
        <v>3.516</v>
      </c>
      <c r="D11" s="17">
        <v>3642533830</v>
      </c>
      <c r="E11" s="18">
        <v>1.1213289179999999</v>
      </c>
      <c r="F11" s="17">
        <f t="shared" si="1"/>
        <v>14361026470.596992</v>
      </c>
      <c r="G11" s="19">
        <f t="shared" si="0"/>
        <v>4.8303823307188576E-2</v>
      </c>
    </row>
    <row r="12" spans="2:7" ht="23.25" customHeight="1" thickBot="1" x14ac:dyDescent="0.3">
      <c r="B12" s="8" t="s">
        <v>12</v>
      </c>
      <c r="C12" s="8">
        <v>10.27</v>
      </c>
      <c r="D12" s="9">
        <v>1242636256</v>
      </c>
      <c r="E12" s="10">
        <v>1.1213289179999999</v>
      </c>
      <c r="F12" s="11">
        <f t="shared" si="1"/>
        <v>14310258755.550682</v>
      </c>
      <c r="G12" s="12">
        <f t="shared" si="0"/>
        <v>4.8133064291993703E-2</v>
      </c>
    </row>
    <row r="13" spans="2:7" ht="23.25" customHeight="1" thickBot="1" x14ac:dyDescent="0.3">
      <c r="B13" s="16" t="s">
        <v>14</v>
      </c>
      <c r="C13" s="16">
        <v>14.84</v>
      </c>
      <c r="D13" s="17">
        <v>789668978</v>
      </c>
      <c r="E13" s="18">
        <v>1.1213289179999999</v>
      </c>
      <c r="F13" s="17">
        <f t="shared" si="1"/>
        <v>13140503324.474962</v>
      </c>
      <c r="G13" s="19">
        <f t="shared" si="0"/>
        <v>4.4198550295310224E-2</v>
      </c>
    </row>
    <row r="14" spans="2:7" ht="23.25" customHeight="1" thickBot="1" x14ac:dyDescent="0.3">
      <c r="B14" s="14" t="s">
        <v>15</v>
      </c>
      <c r="C14" s="8">
        <v>10.69</v>
      </c>
      <c r="D14" s="9">
        <v>1029775711</v>
      </c>
      <c r="E14" s="15">
        <v>1.1213289179999999</v>
      </c>
      <c r="F14" s="11">
        <f t="shared" si="1"/>
        <v>12343927763.80394</v>
      </c>
      <c r="G14" s="12">
        <f t="shared" si="0"/>
        <v>4.151924006548386E-2</v>
      </c>
    </row>
    <row r="15" spans="2:7" ht="23.25" customHeight="1" thickBot="1" x14ac:dyDescent="0.3">
      <c r="B15" s="16" t="s">
        <v>16</v>
      </c>
      <c r="C15" s="20">
        <v>14.79</v>
      </c>
      <c r="D15" s="17">
        <v>614460552</v>
      </c>
      <c r="E15" s="18">
        <v>1.1213289179999999</v>
      </c>
      <c r="F15" s="17">
        <f t="shared" si="1"/>
        <v>10190493187.872793</v>
      </c>
      <c r="G15" s="19">
        <f t="shared" si="0"/>
        <v>3.4276086278925554E-2</v>
      </c>
    </row>
    <row r="16" spans="2:7" ht="23.25" customHeight="1" thickBot="1" x14ac:dyDescent="0.3">
      <c r="B16" s="14" t="s">
        <v>17</v>
      </c>
      <c r="C16" s="13">
        <v>1.4379999999999999</v>
      </c>
      <c r="D16" s="9">
        <v>5173351218</v>
      </c>
      <c r="E16" s="15">
        <v>1.1213289179999999</v>
      </c>
      <c r="F16" s="11">
        <f t="shared" si="1"/>
        <v>8341878729.500618</v>
      </c>
      <c r="G16" s="12">
        <f t="shared" si="0"/>
        <v>2.8058205799201624E-2</v>
      </c>
    </row>
    <row r="17" spans="2:7" ht="23.25" customHeight="1" thickBot="1" x14ac:dyDescent="0.3">
      <c r="B17" s="16" t="s">
        <v>19</v>
      </c>
      <c r="C17" s="20">
        <v>2.6680000000000001</v>
      </c>
      <c r="D17" s="17">
        <v>2081485933</v>
      </c>
      <c r="E17" s="18">
        <v>1.1213289179999999</v>
      </c>
      <c r="F17" s="17">
        <f t="shared" si="1"/>
        <v>6227193024.7137384</v>
      </c>
      <c r="G17" s="19">
        <f t="shared" si="0"/>
        <v>2.0945385218903882E-2</v>
      </c>
    </row>
    <row r="18" spans="2:7" ht="23.25" customHeight="1" thickBot="1" x14ac:dyDescent="0.3">
      <c r="B18" s="8" t="s">
        <v>20</v>
      </c>
      <c r="C18" s="13">
        <v>3.07</v>
      </c>
      <c r="D18" s="9">
        <v>1466087570</v>
      </c>
      <c r="E18" s="10">
        <v>1.1213289179999999</v>
      </c>
      <c r="F18" s="11">
        <f t="shared" si="1"/>
        <v>5046976812.8833418</v>
      </c>
      <c r="G18" s="12">
        <f t="shared" si="0"/>
        <v>1.6975686014097314E-2</v>
      </c>
    </row>
    <row r="19" spans="2:7" ht="23.25" customHeight="1" thickBot="1" x14ac:dyDescent="0.3">
      <c r="B19" s="16" t="s">
        <v>21</v>
      </c>
      <c r="C19" s="20">
        <v>1.925</v>
      </c>
      <c r="D19" s="17">
        <v>2400374542</v>
      </c>
      <c r="E19" s="18">
        <v>1.1213289179999999</v>
      </c>
      <c r="F19" s="17">
        <f t="shared" si="1"/>
        <v>5181348071.8530407</v>
      </c>
      <c r="G19" s="19">
        <f t="shared" si="0"/>
        <v>1.7427648522774942E-2</v>
      </c>
    </row>
    <row r="20" spans="2:7" ht="23.25" customHeight="1" thickBot="1" x14ac:dyDescent="0.3">
      <c r="B20" s="8" t="s">
        <v>23</v>
      </c>
      <c r="C20" s="13">
        <v>1.9710000000000001</v>
      </c>
      <c r="D20" s="9">
        <v>2053161962</v>
      </c>
      <c r="E20" s="10">
        <v>1.1213289179999999</v>
      </c>
      <c r="F20" s="11">
        <f t="shared" si="1"/>
        <v>4537773936.0979156</v>
      </c>
      <c r="G20" s="12">
        <f t="shared" si="0"/>
        <v>1.5262964027398487E-2</v>
      </c>
    </row>
    <row r="21" spans="2:7" ht="23.25" customHeight="1" thickBot="1" x14ac:dyDescent="0.3">
      <c r="B21" s="16" t="s">
        <v>22</v>
      </c>
      <c r="C21" s="20">
        <v>1.0249999999999999</v>
      </c>
      <c r="D21" s="17">
        <v>3520305895</v>
      </c>
      <c r="E21" s="18">
        <v>1.1213289179999999</v>
      </c>
      <c r="F21" s="17">
        <f t="shared" si="1"/>
        <v>4046106320.2761049</v>
      </c>
      <c r="G21" s="19">
        <f t="shared" si="0"/>
        <v>1.3609222514620944E-2</v>
      </c>
    </row>
    <row r="22" spans="2:7" ht="23.25" customHeight="1" thickBot="1" x14ac:dyDescent="0.3">
      <c r="B22" s="8" t="s">
        <v>24</v>
      </c>
      <c r="C22" s="13">
        <v>1.2809999999999999</v>
      </c>
      <c r="D22" s="9">
        <v>2699949092</v>
      </c>
      <c r="E22" s="10">
        <v>1.1213289179999999</v>
      </c>
      <c r="F22" s="11">
        <f t="shared" si="1"/>
        <v>3878267203.2979131</v>
      </c>
      <c r="G22" s="12">
        <f t="shared" si="0"/>
        <v>1.304468967519278E-2</v>
      </c>
    </row>
    <row r="23" spans="2:7" ht="23.25" customHeight="1" thickBot="1" x14ac:dyDescent="0.3">
      <c r="B23" s="16" t="s">
        <v>25</v>
      </c>
      <c r="C23" s="20">
        <v>1.179</v>
      </c>
      <c r="D23" s="17">
        <v>1441100944</v>
      </c>
      <c r="E23" s="18">
        <v>1.1213289179999999</v>
      </c>
      <c r="F23" s="17">
        <f t="shared" si="1"/>
        <v>1905202883.309608</v>
      </c>
      <c r="G23" s="19">
        <f t="shared" si="0"/>
        <v>6.4082176596606377E-3</v>
      </c>
    </row>
    <row r="24" spans="2:7" ht="22.5" customHeight="1" thickBot="1" x14ac:dyDescent="0.3">
      <c r="B24" s="3"/>
      <c r="C24" s="3"/>
      <c r="D24" s="3"/>
      <c r="E24" s="3"/>
      <c r="F24" s="21">
        <f>SUM(F4:F23)</f>
        <v>297306206576.40125</v>
      </c>
      <c r="G24" s="22">
        <f>SUM(G4:G23)</f>
        <v>0.99999999999999956</v>
      </c>
    </row>
    <row r="25" spans="2:7" ht="32.25" customHeight="1" x14ac:dyDescent="0.25">
      <c r="B25" s="4"/>
      <c r="C25" s="4"/>
      <c r="D25" s="5"/>
      <c r="E25" s="5"/>
      <c r="F25" s="5"/>
      <c r="G25" s="4"/>
    </row>
    <row r="26" spans="2:7" ht="21" customHeight="1" x14ac:dyDescent="0.25">
      <c r="B26" s="4"/>
      <c r="C26" s="4"/>
      <c r="D26" s="32" t="s">
        <v>26</v>
      </c>
      <c r="E26" s="32"/>
      <c r="F26" s="23">
        <v>29188371.883437701</v>
      </c>
    </row>
    <row r="27" spans="2:7" ht="21" customHeight="1" x14ac:dyDescent="0.25">
      <c r="B27" s="4"/>
      <c r="C27" s="4"/>
      <c r="D27" s="32" t="s">
        <v>27</v>
      </c>
      <c r="E27" s="32"/>
      <c r="F27" s="23">
        <v>12372704.048598601</v>
      </c>
    </row>
    <row r="90" spans="22:22" ht="15.75" thickBot="1" x14ac:dyDescent="0.3"/>
    <row r="91" spans="22:22" x14ac:dyDescent="0.25">
      <c r="V91" s="7"/>
    </row>
  </sheetData>
  <mergeCells count="3">
    <mergeCell ref="B1:G2"/>
    <mergeCell ref="D26:E26"/>
    <mergeCell ref="D27:E27"/>
  </mergeCells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9d177183-d467-4059-a04d-31bcd56c2a79}" enabled="1" method="Privileged" siteId="{c7b320cf-0acf-483e-836e-e4eb68663817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Rahanas Muhammed</dc:creator>
  <cp:lastModifiedBy>Rahanas Muhammed</cp:lastModifiedBy>
  <dcterms:created xsi:type="dcterms:W3CDTF">2024-10-01T05:56:47Z</dcterms:created>
  <dcterms:modified xsi:type="dcterms:W3CDTF">2025-03-26T10:55:04Z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d177183-d467-4059-a04d-31bcd56c2a79_Enabled">
    <vt:lpwstr>true</vt:lpwstr>
  </property>
  <property fmtid="{D5CDD505-2E9C-101B-9397-08002B2CF9AE}" pid="3" name="MSIP_Label_9d177183-d467-4059-a04d-31bcd56c2a79_SetDate">
    <vt:lpwstr>2024-10-01T05:57:02Z</vt:lpwstr>
  </property>
  <property fmtid="{D5CDD505-2E9C-101B-9397-08002B2CF9AE}" pid="4" name="MSIP_Label_9d177183-d467-4059-a04d-31bcd56c2a79_Method">
    <vt:lpwstr>Privileged</vt:lpwstr>
  </property>
  <property fmtid="{D5CDD505-2E9C-101B-9397-08002B2CF9AE}" pid="5" name="MSIP_Label_9d177183-d467-4059-a04d-31bcd56c2a79_Name">
    <vt:lpwstr>External</vt:lpwstr>
  </property>
  <property fmtid="{D5CDD505-2E9C-101B-9397-08002B2CF9AE}" pid="6" name="MSIP_Label_9d177183-d467-4059-a04d-31bcd56c2a79_SiteId">
    <vt:lpwstr>c7b320cf-0acf-483e-836e-e4eb68663817</vt:lpwstr>
  </property>
  <property fmtid="{D5CDD505-2E9C-101B-9397-08002B2CF9AE}" pid="7" name="MSIP_Label_9d177183-d467-4059-a04d-31bcd56c2a79_ActionId">
    <vt:lpwstr>549bcb70-913d-444c-8fc8-80fa80eaf170</vt:lpwstr>
  </property>
  <property fmtid="{D5CDD505-2E9C-101B-9397-08002B2CF9AE}" pid="8" name="MSIP_Label_9d177183-d467-4059-a04d-31bcd56c2a79_ContentBits">
    <vt:lpwstr>0</vt:lpwstr>
  </property>
</Properties>
</file>