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qsel-my.sharepoint.com/personal/shaikhaa_qe_qa/Documents/Desktop/"/>
    </mc:Choice>
  </mc:AlternateContent>
  <xr:revisionPtr revIDLastSave="16" documentId="13_ncr:1_{FE878186-B8D6-4F4D-B843-76F37B732999}" xr6:coauthVersionLast="47" xr6:coauthVersionMax="47" xr10:uidLastSave="{4B668622-C352-4B30-928B-5A9D5BC127F8}"/>
  <bookViews>
    <workbookView xWindow="3195" yWindow="1320" windowWidth="34470" windowHeight="18945" xr2:uid="{00000000-000D-0000-FFFF-FFFF00000000}"/>
  </bookViews>
  <sheets>
    <sheet name="GNRI-QET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" i="1" l="1"/>
  <c r="F11" i="1"/>
  <c r="F5" i="1" l="1"/>
  <c r="F6" i="1"/>
  <c r="F7" i="1"/>
  <c r="F8" i="1"/>
  <c r="F9" i="1"/>
  <c r="F10" i="1"/>
  <c r="F13" i="1"/>
  <c r="F14" i="1"/>
  <c r="F15" i="1"/>
  <c r="F16" i="1"/>
  <c r="F17" i="1"/>
  <c r="F18" i="1"/>
  <c r="F19" i="1"/>
  <c r="F20" i="1"/>
  <c r="F21" i="1"/>
  <c r="F22" i="1"/>
  <c r="F23" i="1"/>
  <c r="F4" i="1"/>
  <c r="F24" i="1" l="1"/>
  <c r="G5" i="1" l="1"/>
  <c r="G6" i="1"/>
  <c r="G7" i="1"/>
  <c r="G8" i="1"/>
  <c r="G9" i="1"/>
  <c r="G10" i="1"/>
  <c r="G18" i="1"/>
  <c r="G19" i="1"/>
  <c r="G20" i="1"/>
  <c r="G13" i="1"/>
  <c r="G21" i="1"/>
  <c r="G14" i="1"/>
  <c r="G22" i="1"/>
  <c r="G15" i="1"/>
  <c r="G23" i="1"/>
  <c r="G16" i="1"/>
  <c r="G4" i="1"/>
  <c r="G17" i="1"/>
  <c r="G24" i="1" l="1"/>
</calcChain>
</file>

<file path=xl/sharedStrings.xml><?xml version="1.0" encoding="utf-8"?>
<sst xmlns="http://schemas.openxmlformats.org/spreadsheetml/2006/main" count="29" uniqueCount="29">
  <si>
    <t>Symbol</t>
  </si>
  <si>
    <t>Price</t>
  </si>
  <si>
    <t>Capping Factor</t>
  </si>
  <si>
    <t xml:space="preserve"> Weight %</t>
  </si>
  <si>
    <t>QNBK</t>
  </si>
  <si>
    <t>IQCD</t>
  </si>
  <si>
    <t>QIBK</t>
  </si>
  <si>
    <t>MARK</t>
  </si>
  <si>
    <t>CBQK</t>
  </si>
  <si>
    <t>QFLS</t>
  </si>
  <si>
    <t>QIIK</t>
  </si>
  <si>
    <t>QGTS</t>
  </si>
  <si>
    <t>MPHC</t>
  </si>
  <si>
    <t>QEWS</t>
  </si>
  <si>
    <t>QNNS</t>
  </si>
  <si>
    <t>ORDS</t>
  </si>
  <si>
    <t>BRES</t>
  </si>
  <si>
    <t>QAMC</t>
  </si>
  <si>
    <t>DHBK</t>
  </si>
  <si>
    <t>GISS</t>
  </si>
  <si>
    <t>IGRD</t>
  </si>
  <si>
    <t>QE Index Divisor</t>
  </si>
  <si>
    <t>QE Total Return Divisor</t>
  </si>
  <si>
    <t>Index Free Float</t>
  </si>
  <si>
    <t>DUBK</t>
  </si>
  <si>
    <t>UDCD</t>
  </si>
  <si>
    <t>VFQS</t>
  </si>
  <si>
    <t>Modified Index Free Float Market Cap.</t>
  </si>
  <si>
    <t>QE Index as of 02 April,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</si>
</sst>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(* #,##0.000_);_(* \(#,##0.000\);_(* &quot;-&quot;??_);_(@_)"/>
    <numFmt numFmtId="165" formatCode="_(* #,##0_);_(* \(#,##0\);_(* &quot;-&quot;??_);_(@_)"/>
    <numFmt numFmtId="166" formatCode="0.000000000"/>
    <numFmt numFmtId="167" formatCode="_-* #,##0.000_-;_-* #,##0.000\-;_-* &quot;-&quot;??_-;_-@_-"/>
    <numFmt numFmtId="168" formatCode="#,##0.00000000"/>
  </numFmts>
  <fonts count="10" x14ac:knownFonts="1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scheme val="minor"/>
    </font>
    <font>
      <b/>
      <sz val="11.5"/>
      <color theme="0"/>
      <name val="Calibri"/>
      <family val="2"/>
    </font>
    <font>
      <sz val="11"/>
      <color theme="1"/>
      <name val="Calibri"/>
      <family val="2"/>
    </font>
    <font>
      <b/>
      <sz val="12"/>
      <color theme="0"/>
      <name val="Calibri"/>
      <family val="2"/>
    </font>
    <font>
      <sz val="10"/>
      <color indexed="8"/>
      <name val="Times New Roman"/>
      <family val="2"/>
      <charset val="1"/>
    </font>
    <font>
      <b/>
      <sz val="20"/>
      <color theme="4"/>
      <name val="Calibri"/>
      <family val="2"/>
    </font>
    <font>
      <b/>
      <sz val="11.5"/>
      <color theme="4" tint="-0.249977111117893"/>
      <name val="Calibri"/>
      <family val="2"/>
    </font>
    <font>
      <b/>
      <sz val="12"/>
      <color theme="8" tint="-0.499984740745262"/>
      <name val="Calibri"/>
      <family val="2"/>
      <scheme val="minor"/>
    </font>
    <font>
      <b/>
      <sz val="12"/>
      <color theme="8" tint="-0.499984740745262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 style="thin">
        <color indexed="64"/>
      </left>
      <right style="medium">
        <color theme="4" tint="-0.249977111117893"/>
      </right>
      <top/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/>
      <bottom style="medium">
        <color theme="4" tint="-0.249977111117893"/>
      </bottom>
      <diagonal/>
    </border>
    <border>
      <left style="thin">
        <color indexed="64"/>
      </left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 style="medium">
        <color theme="4" tint="-0.249977111117893"/>
      </left>
      <right style="thin">
        <color indexed="64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 style="medium">
        <color theme="4" tint="-0.249977111117893"/>
      </top>
      <bottom style="medium">
        <color theme="4" tint="-0.249977111117893"/>
      </bottom>
      <diagonal/>
    </border>
    <border>
      <left/>
      <right style="medium">
        <color theme="4" tint="-0.249977111117893"/>
      </right>
      <top/>
      <bottom style="medium">
        <color theme="4" tint="-0.249977111117893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5" fillId="0" borderId="2" applyBorder="0"/>
  </cellStyleXfs>
  <cellXfs count="39">
    <xf numFmtId="0" fontId="0" fillId="0" borderId="0" xfId="0"/>
    <xf numFmtId="0" fontId="1" fillId="0" borderId="0" xfId="3"/>
    <xf numFmtId="0" fontId="3" fillId="0" borderId="0" xfId="3" applyFont="1"/>
    <xf numFmtId="0" fontId="2" fillId="2" borderId="1" xfId="3" applyFont="1" applyFill="1" applyBorder="1" applyAlignment="1">
      <alignment horizontal="center" vertical="center"/>
    </xf>
    <xf numFmtId="0" fontId="3" fillId="0" borderId="1" xfId="3" applyFont="1" applyBorder="1" applyAlignment="1">
      <alignment horizontal="center"/>
    </xf>
    <xf numFmtId="167" fontId="4" fillId="5" borderId="1" xfId="1" applyNumberFormat="1" applyFont="1" applyFill="1" applyBorder="1" applyAlignment="1">
      <alignment horizontal="center" vertical="center"/>
    </xf>
    <xf numFmtId="10" fontId="4" fillId="5" borderId="1" xfId="4" applyNumberFormat="1" applyFont="1" applyFill="1" applyBorder="1" applyAlignment="1">
      <alignment horizontal="center" vertical="center"/>
    </xf>
    <xf numFmtId="43" fontId="7" fillId="3" borderId="1" xfId="1" applyFont="1" applyFill="1" applyBorder="1" applyAlignment="1">
      <alignment horizontal="center" vertical="center"/>
    </xf>
    <xf numFmtId="164" fontId="7" fillId="3" borderId="1" xfId="1" applyNumberFormat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right" vertical="center"/>
    </xf>
    <xf numFmtId="166" fontId="7" fillId="3" borderId="1" xfId="3" applyNumberFormat="1" applyFont="1" applyFill="1" applyBorder="1" applyAlignment="1">
      <alignment horizontal="center" vertical="center"/>
    </xf>
    <xf numFmtId="10" fontId="7" fillId="3" borderId="1" xfId="2" applyNumberFormat="1" applyFont="1" applyFill="1" applyBorder="1" applyAlignment="1">
      <alignment horizontal="center" vertical="center"/>
    </xf>
    <xf numFmtId="43" fontId="7" fillId="4" borderId="1" xfId="1" applyFont="1" applyFill="1" applyBorder="1" applyAlignment="1">
      <alignment horizontal="center" vertical="center"/>
    </xf>
    <xf numFmtId="164" fontId="7" fillId="4" borderId="1" xfId="1" applyNumberFormat="1" applyFont="1" applyFill="1" applyBorder="1" applyAlignment="1">
      <alignment horizontal="center" vertical="center"/>
    </xf>
    <xf numFmtId="165" fontId="7" fillId="4" borderId="1" xfId="1" applyNumberFormat="1" applyFont="1" applyFill="1" applyBorder="1" applyAlignment="1">
      <alignment horizontal="center" vertical="center"/>
    </xf>
    <xf numFmtId="166" fontId="7" fillId="4" borderId="1" xfId="3" applyNumberFormat="1" applyFont="1" applyFill="1" applyBorder="1" applyAlignment="1">
      <alignment horizontal="center" vertical="center"/>
    </xf>
    <xf numFmtId="10" fontId="7" fillId="4" borderId="1" xfId="2" applyNumberFormat="1" applyFont="1" applyFill="1" applyBorder="1" applyAlignment="1">
      <alignment horizontal="center" vertical="center"/>
    </xf>
    <xf numFmtId="43" fontId="7" fillId="3" borderId="3" xfId="1" applyFont="1" applyFill="1" applyBorder="1" applyAlignment="1">
      <alignment horizontal="center" vertical="center"/>
    </xf>
    <xf numFmtId="166" fontId="7" fillId="3" borderId="3" xfId="3" applyNumberFormat="1" applyFont="1" applyFill="1" applyBorder="1" applyAlignment="1">
      <alignment horizontal="center" vertical="center"/>
    </xf>
    <xf numFmtId="43" fontId="7" fillId="3" borderId="4" xfId="1" applyFont="1" applyFill="1" applyBorder="1" applyAlignment="1">
      <alignment horizontal="center" vertical="center"/>
    </xf>
    <xf numFmtId="166" fontId="7" fillId="3" borderId="4" xfId="3" applyNumberFormat="1" applyFont="1" applyFill="1" applyBorder="1" applyAlignment="1">
      <alignment horizontal="center" vertical="center"/>
    </xf>
    <xf numFmtId="0" fontId="2" fillId="2" borderId="1" xfId="3" quotePrefix="1" applyFont="1" applyFill="1" applyBorder="1" applyAlignment="1">
      <alignment horizontal="center" vertical="center"/>
    </xf>
    <xf numFmtId="165" fontId="7" fillId="3" borderId="1" xfId="1" applyNumberFormat="1" applyFont="1" applyFill="1" applyBorder="1" applyAlignment="1">
      <alignment horizontal="center" vertical="center"/>
    </xf>
    <xf numFmtId="0" fontId="3" fillId="0" borderId="5" xfId="3" applyFont="1" applyBorder="1"/>
    <xf numFmtId="0" fontId="1" fillId="0" borderId="5" xfId="3" applyBorder="1"/>
    <xf numFmtId="0" fontId="6" fillId="0" borderId="1" xfId="3" quotePrefix="1" applyFont="1" applyBorder="1" applyAlignment="1">
      <alignment horizontal="center" vertical="center"/>
    </xf>
    <xf numFmtId="0" fontId="6" fillId="0" borderId="1" xfId="3" applyFont="1" applyBorder="1" applyAlignment="1">
      <alignment horizontal="center" vertical="center"/>
    </xf>
    <xf numFmtId="43" fontId="7" fillId="6" borderId="1" xfId="1" applyFont="1" applyFill="1" applyBorder="1" applyAlignment="1">
      <alignment horizontal="center" vertical="center"/>
    </xf>
    <xf numFmtId="164" fontId="7" fillId="6" borderId="1" xfId="1" applyNumberFormat="1" applyFont="1" applyFill="1" applyBorder="1" applyAlignment="1">
      <alignment horizontal="center" vertical="center"/>
    </xf>
    <xf numFmtId="165" fontId="7" fillId="6" borderId="1" xfId="1" applyNumberFormat="1" applyFont="1" applyFill="1" applyBorder="1" applyAlignment="1">
      <alignment horizontal="center" vertical="center"/>
    </xf>
    <xf numFmtId="166" fontId="7" fillId="6" borderId="1" xfId="3" applyNumberFormat="1" applyFont="1" applyFill="1" applyBorder="1" applyAlignment="1">
      <alignment horizontal="center" vertical="center"/>
    </xf>
    <xf numFmtId="10" fontId="7" fillId="6" borderId="1" xfId="2" applyNumberFormat="1" applyFont="1" applyFill="1" applyBorder="1" applyAlignment="1">
      <alignment horizontal="center" vertical="center"/>
    </xf>
    <xf numFmtId="43" fontId="9" fillId="6" borderId="9" xfId="1" applyFont="1" applyFill="1" applyBorder="1" applyAlignment="1">
      <alignment horizontal="center" vertical="center"/>
    </xf>
    <xf numFmtId="43" fontId="9" fillId="6" borderId="8" xfId="1" applyFont="1" applyFill="1" applyBorder="1" applyAlignment="1">
      <alignment horizontal="center" vertical="center"/>
    </xf>
    <xf numFmtId="168" fontId="8" fillId="6" borderId="10" xfId="3" applyNumberFormat="1" applyFont="1" applyFill="1" applyBorder="1" applyAlignment="1">
      <alignment horizontal="right" vertical="center"/>
    </xf>
    <xf numFmtId="43" fontId="9" fillId="6" borderId="7" xfId="1" applyFont="1" applyFill="1" applyBorder="1" applyAlignment="1">
      <alignment horizontal="center" vertical="center"/>
    </xf>
    <xf numFmtId="43" fontId="9" fillId="6" borderId="6" xfId="1" applyFont="1" applyFill="1" applyBorder="1" applyAlignment="1">
      <alignment horizontal="center" vertical="center"/>
    </xf>
    <xf numFmtId="168" fontId="8" fillId="6" borderId="11" xfId="3" applyNumberFormat="1" applyFont="1" applyFill="1" applyBorder="1" applyAlignment="1">
      <alignment horizontal="right" vertical="center"/>
    </xf>
    <xf numFmtId="165" fontId="7" fillId="4" borderId="1" xfId="1" applyNumberFormat="1" applyFont="1" applyFill="1" applyBorder="1" applyAlignment="1">
      <alignment horizontal="right" vertical="center"/>
    </xf>
  </cellXfs>
  <cellStyles count="5">
    <cellStyle name="Comma" xfId="1" builtinId="3"/>
    <cellStyle name="Normal" xfId="0" builtinId="0"/>
    <cellStyle name="Normal 2" xfId="4" xr:uid="{00000000-0005-0000-0000-000002000000}"/>
    <cellStyle name="Normal 3" xfId="3" xr:uid="{00000000-0005-0000-0000-000003000000}"/>
    <cellStyle name="Percent" xfId="2" builtinId="5"/>
  </cellStyles>
  <dxfs count="0"/>
  <tableStyles count="0" defaultTableStyle="TableStyleMedium2" defaultPivotStyle="PivotStyleLight16"/>
  <colors>
    <mruColors>
      <color rgb="FF92C8CE"/>
      <color rgb="FF78BBC2"/>
      <color rgb="FF3BBEFF"/>
      <color rgb="FF66CCFF"/>
      <color rgb="FF9BDE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91"/>
  <sheetViews>
    <sheetView tabSelected="1" workbookViewId="0">
      <selection activeCell="N33" sqref="N33"/>
    </sheetView>
  </sheetViews>
  <sheetFormatPr defaultColWidth="9" defaultRowHeight="15" x14ac:dyDescent="0.25"/>
  <cols>
    <col min="1" max="1" width="3.140625" style="1" customWidth="1"/>
    <col min="2" max="2" width="9" style="1"/>
    <col min="3" max="3" width="10.42578125" style="1" customWidth="1"/>
    <col min="4" max="4" width="23.140625" style="1" bestFit="1" customWidth="1"/>
    <col min="5" max="5" width="14.140625" style="1" bestFit="1" customWidth="1"/>
    <col min="6" max="6" width="36" style="1" bestFit="1" customWidth="1"/>
    <col min="7" max="7" width="13.42578125" style="1" customWidth="1"/>
    <col min="8" max="16384" width="9" style="1"/>
  </cols>
  <sheetData>
    <row r="1" spans="2:7" ht="15.75" thickBot="1" x14ac:dyDescent="0.3">
      <c r="B1" s="25" t="s">
        <v>28</v>
      </c>
      <c r="C1" s="26"/>
      <c r="D1" s="26"/>
      <c r="E1" s="26"/>
      <c r="F1" s="26"/>
      <c r="G1" s="26"/>
    </row>
    <row r="2" spans="2:7" ht="24.75" customHeight="1" thickBot="1" x14ac:dyDescent="0.3">
      <c r="B2" s="26"/>
      <c r="C2" s="26"/>
      <c r="D2" s="26"/>
      <c r="E2" s="26"/>
      <c r="F2" s="26"/>
      <c r="G2" s="26"/>
    </row>
    <row r="3" spans="2:7" ht="23.25" customHeight="1" thickBot="1" x14ac:dyDescent="0.3">
      <c r="B3" s="3" t="s">
        <v>0</v>
      </c>
      <c r="C3" s="3" t="s">
        <v>1</v>
      </c>
      <c r="D3" s="3" t="s">
        <v>23</v>
      </c>
      <c r="E3" s="3" t="s">
        <v>2</v>
      </c>
      <c r="F3" s="21" t="s">
        <v>27</v>
      </c>
      <c r="G3" s="3" t="s">
        <v>3</v>
      </c>
    </row>
    <row r="4" spans="2:7" ht="23.25" customHeight="1" thickBot="1" x14ac:dyDescent="0.3">
      <c r="B4" s="7" t="s">
        <v>4</v>
      </c>
      <c r="C4" s="7">
        <v>14.28</v>
      </c>
      <c r="D4" s="22">
        <v>4444315867</v>
      </c>
      <c r="E4" s="10">
        <v>0.66621714300000001</v>
      </c>
      <c r="F4" s="9">
        <f>C4*D4*E4</f>
        <v>42281358110.492958</v>
      </c>
      <c r="G4" s="11">
        <f>F4/$F$24</f>
        <v>0.15203482549732719</v>
      </c>
    </row>
    <row r="5" spans="2:7" ht="23.25" customHeight="1" thickBot="1" x14ac:dyDescent="0.3">
      <c r="B5" s="12" t="s">
        <v>6</v>
      </c>
      <c r="C5" s="12">
        <v>18.62</v>
      </c>
      <c r="D5" s="14">
        <v>1916166087</v>
      </c>
      <c r="E5" s="15">
        <v>1.0969890849999999</v>
      </c>
      <c r="F5" s="14">
        <f t="shared" ref="F5:F23" si="0">C5*D5*E5</f>
        <v>39139487319.892303</v>
      </c>
      <c r="G5" s="16">
        <f t="shared" ref="G5:G23" si="1">F5/$F$24</f>
        <v>0.14073732232498762</v>
      </c>
    </row>
    <row r="6" spans="2:7" ht="23.25" customHeight="1" thickBot="1" x14ac:dyDescent="0.3">
      <c r="B6" s="7" t="s">
        <v>5</v>
      </c>
      <c r="C6" s="7">
        <v>12.1</v>
      </c>
      <c r="D6" s="22">
        <v>2835926112</v>
      </c>
      <c r="E6" s="10">
        <v>1.0969890849999999</v>
      </c>
      <c r="F6" s="9">
        <f t="shared" si="0"/>
        <v>37642857887.838898</v>
      </c>
      <c r="G6" s="11">
        <f t="shared" si="1"/>
        <v>0.13535575927439264</v>
      </c>
    </row>
    <row r="7" spans="2:7" ht="23.25" customHeight="1" thickBot="1" x14ac:dyDescent="0.3">
      <c r="B7" s="27" t="s">
        <v>8</v>
      </c>
      <c r="C7" s="28">
        <v>4.8849999999999998</v>
      </c>
      <c r="D7" s="29">
        <v>3352588405</v>
      </c>
      <c r="E7" s="30">
        <v>1.0969890849999999</v>
      </c>
      <c r="F7" s="29">
        <f t="shared" si="0"/>
        <v>17965822851.9328</v>
      </c>
      <c r="G7" s="31">
        <f t="shared" si="1"/>
        <v>6.4601301005315567E-2</v>
      </c>
    </row>
    <row r="8" spans="2:7" ht="23.25" customHeight="1" thickBot="1" x14ac:dyDescent="0.3">
      <c r="B8" s="7" t="s">
        <v>7</v>
      </c>
      <c r="C8" s="8">
        <v>2.3380000000000001</v>
      </c>
      <c r="D8" s="22">
        <v>6666613082</v>
      </c>
      <c r="E8" s="10">
        <v>1.0969890849999999</v>
      </c>
      <c r="F8" s="9">
        <f t="shared" si="0"/>
        <v>17098265773.031225</v>
      </c>
      <c r="G8" s="11">
        <f t="shared" si="1"/>
        <v>6.1481749150924248E-2</v>
      </c>
    </row>
    <row r="9" spans="2:7" ht="23.25" customHeight="1" thickBot="1" x14ac:dyDescent="0.3">
      <c r="B9" s="12" t="s">
        <v>11</v>
      </c>
      <c r="C9" s="13">
        <v>3.948</v>
      </c>
      <c r="D9" s="14">
        <v>3446578822</v>
      </c>
      <c r="E9" s="15">
        <v>1.0969890849999999</v>
      </c>
      <c r="F9" s="14">
        <f t="shared" si="0"/>
        <v>14926832707.191671</v>
      </c>
      <c r="G9" s="16">
        <f t="shared" si="1"/>
        <v>5.3673734886545324E-2</v>
      </c>
    </row>
    <row r="10" spans="2:7" ht="23.25" customHeight="1" thickBot="1" x14ac:dyDescent="0.3">
      <c r="B10" s="7" t="s">
        <v>10</v>
      </c>
      <c r="C10" s="7">
        <v>10.56</v>
      </c>
      <c r="D10" s="22">
        <v>1242110596</v>
      </c>
      <c r="E10" s="10">
        <v>1.0969890849999999</v>
      </c>
      <c r="F10" s="9">
        <f t="shared" si="0"/>
        <v>14388863450.806358</v>
      </c>
      <c r="G10" s="11">
        <f t="shared" si="1"/>
        <v>5.1739311167143316E-2</v>
      </c>
    </row>
    <row r="11" spans="2:7" ht="23.25" customHeight="1" thickBot="1" x14ac:dyDescent="0.3">
      <c r="B11" s="12" t="s">
        <v>9</v>
      </c>
      <c r="C11" s="12">
        <v>14.71</v>
      </c>
      <c r="D11" s="14">
        <v>790152659</v>
      </c>
      <c r="E11" s="15">
        <v>1.0969890849999999</v>
      </c>
      <c r="F11" s="38">
        <f t="shared" si="0"/>
        <v>12750463871.802956</v>
      </c>
      <c r="G11" s="16">
        <v>4.5834907321242735E-2</v>
      </c>
    </row>
    <row r="12" spans="2:7" ht="23.25" customHeight="1" thickBot="1" x14ac:dyDescent="0.3">
      <c r="B12" s="7" t="s">
        <v>15</v>
      </c>
      <c r="C12" s="7">
        <v>10.5</v>
      </c>
      <c r="D12" s="22">
        <v>1116865281</v>
      </c>
      <c r="E12" s="10">
        <v>1.0969890849999999</v>
      </c>
      <c r="F12" s="9">
        <f t="shared" si="0"/>
        <v>12864484738.060806</v>
      </c>
      <c r="G12" s="11">
        <v>4.6824900484047333E-2</v>
      </c>
    </row>
    <row r="13" spans="2:7" ht="23.25" customHeight="1" thickBot="1" x14ac:dyDescent="0.3">
      <c r="B13" s="12" t="s">
        <v>14</v>
      </c>
      <c r="C13" s="12">
        <v>10.1</v>
      </c>
      <c r="D13" s="14">
        <v>1029775721</v>
      </c>
      <c r="E13" s="15">
        <v>1.0969890849999999</v>
      </c>
      <c r="F13" s="14">
        <f t="shared" si="0"/>
        <v>11409492531.943552</v>
      </c>
      <c r="G13" s="16">
        <f t="shared" si="1"/>
        <v>4.1026123181142814E-2</v>
      </c>
    </row>
    <row r="14" spans="2:7" ht="23.25" customHeight="1" thickBot="1" x14ac:dyDescent="0.3">
      <c r="B14" s="17" t="s">
        <v>12</v>
      </c>
      <c r="C14" s="8">
        <v>1.968</v>
      </c>
      <c r="D14" s="22">
        <v>5173351218</v>
      </c>
      <c r="E14" s="18">
        <v>1.0969890849999999</v>
      </c>
      <c r="F14" s="9">
        <f t="shared" si="0"/>
        <v>11168616123.826351</v>
      </c>
      <c r="G14" s="11">
        <f t="shared" si="1"/>
        <v>4.0159982538762802E-2</v>
      </c>
    </row>
    <row r="15" spans="2:7" ht="23.25" customHeight="1" thickBot="1" x14ac:dyDescent="0.3">
      <c r="B15" s="12" t="s">
        <v>13</v>
      </c>
      <c r="C15" s="12">
        <v>16.420000000000002</v>
      </c>
      <c r="D15" s="14">
        <v>612584873</v>
      </c>
      <c r="E15" s="15">
        <v>1.0969890849999999</v>
      </c>
      <c r="F15" s="14">
        <f t="shared" si="0"/>
        <v>11034222255.186968</v>
      </c>
      <c r="G15" s="16">
        <f t="shared" si="1"/>
        <v>3.967673059796413E-2</v>
      </c>
    </row>
    <row r="16" spans="2:7" ht="23.25" customHeight="1" thickBot="1" x14ac:dyDescent="0.3">
      <c r="B16" s="19" t="s">
        <v>24</v>
      </c>
      <c r="C16" s="8">
        <v>3.8450000000000002</v>
      </c>
      <c r="D16" s="22">
        <v>1745255030</v>
      </c>
      <c r="E16" s="20">
        <v>1.0969890849999999</v>
      </c>
      <c r="F16" s="9">
        <f t="shared" si="0"/>
        <v>7361351387.4454308</v>
      </c>
      <c r="G16" s="11">
        <f t="shared" si="1"/>
        <v>2.6469863401502855E-2</v>
      </c>
    </row>
    <row r="17" spans="2:7" ht="23.25" customHeight="1" thickBot="1" x14ac:dyDescent="0.3">
      <c r="B17" s="12" t="s">
        <v>16</v>
      </c>
      <c r="C17" s="13">
        <v>2.73</v>
      </c>
      <c r="D17" s="14">
        <v>2076988652</v>
      </c>
      <c r="E17" s="15">
        <v>1.0969890849999999</v>
      </c>
      <c r="F17" s="14">
        <f t="shared" si="0"/>
        <v>6220124494.8921165</v>
      </c>
      <c r="G17" s="16">
        <f t="shared" si="1"/>
        <v>2.2366252750946645E-2</v>
      </c>
    </row>
    <row r="18" spans="2:7" ht="23.25" customHeight="1" thickBot="1" x14ac:dyDescent="0.3">
      <c r="B18" s="7" t="s">
        <v>25</v>
      </c>
      <c r="C18" s="8">
        <v>1.095</v>
      </c>
      <c r="D18" s="22">
        <v>3514559295</v>
      </c>
      <c r="E18" s="10">
        <v>1.0969890849999999</v>
      </c>
      <c r="F18" s="9">
        <f t="shared" si="0"/>
        <v>4221699337.794323</v>
      </c>
      <c r="G18" s="11">
        <f t="shared" si="1"/>
        <v>1.5180338352576594E-2</v>
      </c>
    </row>
    <row r="19" spans="2:7" ht="23.25" customHeight="1" thickBot="1" x14ac:dyDescent="0.3">
      <c r="B19" s="12" t="s">
        <v>19</v>
      </c>
      <c r="C19" s="13">
        <v>2.714</v>
      </c>
      <c r="D19" s="14">
        <v>1466592570</v>
      </c>
      <c r="E19" s="15">
        <v>1.0969890849999999</v>
      </c>
      <c r="F19" s="14">
        <f t="shared" si="0"/>
        <v>4366381016.4467154</v>
      </c>
      <c r="G19" s="16">
        <f t="shared" si="1"/>
        <v>1.5700583083341709E-2</v>
      </c>
    </row>
    <row r="20" spans="2:7" ht="23.25" customHeight="1" thickBot="1" x14ac:dyDescent="0.3">
      <c r="B20" s="7" t="s">
        <v>26</v>
      </c>
      <c r="C20" s="8">
        <v>1.734</v>
      </c>
      <c r="D20" s="22">
        <v>2083114455</v>
      </c>
      <c r="E20" s="10">
        <v>1.0969890849999999</v>
      </c>
      <c r="F20" s="9">
        <f t="shared" si="0"/>
        <v>3962456723.7772145</v>
      </c>
      <c r="G20" s="11">
        <f t="shared" si="1"/>
        <v>1.4248156716391623E-2</v>
      </c>
    </row>
    <row r="21" spans="2:7" ht="23.25" customHeight="1" thickBot="1" x14ac:dyDescent="0.3">
      <c r="B21" s="12" t="s">
        <v>18</v>
      </c>
      <c r="C21" s="13">
        <v>1.4750000000000001</v>
      </c>
      <c r="D21" s="14">
        <v>2400378292</v>
      </c>
      <c r="E21" s="15">
        <v>1.0969890849999999</v>
      </c>
      <c r="F21" s="14">
        <f t="shared" si="0"/>
        <v>3883953459.6375408</v>
      </c>
      <c r="G21" s="16">
        <f t="shared" si="1"/>
        <v>1.3965875574114788E-2</v>
      </c>
    </row>
    <row r="22" spans="2:7" ht="23.25" customHeight="1" thickBot="1" x14ac:dyDescent="0.3">
      <c r="B22" s="7" t="s">
        <v>17</v>
      </c>
      <c r="C22" s="8">
        <v>1.31</v>
      </c>
      <c r="D22" s="22">
        <v>2695739092</v>
      </c>
      <c r="E22" s="10">
        <v>1.0969890849999999</v>
      </c>
      <c r="F22" s="9">
        <f t="shared" si="0"/>
        <v>3873927231.5106721</v>
      </c>
      <c r="G22" s="11">
        <f t="shared" si="1"/>
        <v>1.3929823377312562E-2</v>
      </c>
    </row>
    <row r="23" spans="2:7" ht="23.25" customHeight="1" thickBot="1" x14ac:dyDescent="0.3">
      <c r="B23" s="12" t="s">
        <v>20</v>
      </c>
      <c r="C23" s="13">
        <v>1.915</v>
      </c>
      <c r="D23" s="14">
        <v>734243699</v>
      </c>
      <c r="E23" s="15">
        <v>1.0969890849999999</v>
      </c>
      <c r="F23" s="14">
        <f t="shared" si="0"/>
        <v>1542450774.5657437</v>
      </c>
      <c r="G23" s="16">
        <f t="shared" si="1"/>
        <v>5.5463269116495725E-3</v>
      </c>
    </row>
    <row r="24" spans="2:7" ht="22.5" customHeight="1" thickBot="1" x14ac:dyDescent="0.3">
      <c r="B24" s="4"/>
      <c r="C24" s="4"/>
      <c r="D24" s="4"/>
      <c r="E24" s="4"/>
      <c r="F24" s="5">
        <f>SUM(F4:F23)</f>
        <v>278103112048.0766</v>
      </c>
      <c r="G24" s="6">
        <f>SUM(G4:G23)</f>
        <v>1.000553867597632</v>
      </c>
    </row>
    <row r="25" spans="2:7" ht="32.25" customHeight="1" thickBot="1" x14ac:dyDescent="0.3">
      <c r="B25" s="2"/>
      <c r="C25" s="2"/>
      <c r="D25" s="23"/>
      <c r="E25" s="23"/>
      <c r="F25" s="23"/>
      <c r="G25" s="2"/>
    </row>
    <row r="26" spans="2:7" ht="21" customHeight="1" thickBot="1" x14ac:dyDescent="0.3">
      <c r="B26" s="2"/>
      <c r="C26" s="2"/>
      <c r="D26" s="32" t="s">
        <v>21</v>
      </c>
      <c r="E26" s="33"/>
      <c r="F26" s="34">
        <v>28192569.649123099</v>
      </c>
    </row>
    <row r="27" spans="2:7" ht="21" customHeight="1" thickBot="1" x14ac:dyDescent="0.3">
      <c r="B27" s="2"/>
      <c r="C27" s="2"/>
      <c r="D27" s="35" t="s">
        <v>22</v>
      </c>
      <c r="E27" s="36"/>
      <c r="F27" s="37">
        <v>12534477.4427789</v>
      </c>
    </row>
    <row r="90" spans="22:22" ht="15.75" thickBot="1" x14ac:dyDescent="0.3"/>
    <row r="91" spans="22:22" x14ac:dyDescent="0.25">
      <c r="V91" s="24"/>
    </row>
  </sheetData>
  <mergeCells count="3">
    <mergeCell ref="D26:E26"/>
    <mergeCell ref="D27:E27"/>
    <mergeCell ref="B1:G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GNRI-QETR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Olfa Mhadhabi</dc:creator>
  <cp:lastModifiedBy>Shaikha Almarri</cp:lastModifiedBy>
  <dcterms:created xsi:type="dcterms:W3CDTF">2022-03-31T11:20:58Z</dcterms:created>
  <dcterms:modified xsi:type="dcterms:W3CDTF">2024-04-01T10:55:54Z</dcterms:modified>
</cp:coreProperties>
</file>